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5315" windowHeight="62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17" i="1" l="1"/>
  <c r="C6" i="1" l="1"/>
  <c r="C7" i="1"/>
  <c r="C8" i="1"/>
  <c r="C9" i="1"/>
  <c r="C10" i="1"/>
  <c r="C11" i="1"/>
  <c r="C12" i="1"/>
  <c r="C13" i="1"/>
  <c r="C14" i="1"/>
  <c r="C15" i="1"/>
  <c r="C16" i="1"/>
  <c r="C5" i="1"/>
  <c r="C17" i="1" s="1"/>
</calcChain>
</file>

<file path=xl/sharedStrings.xml><?xml version="1.0" encoding="utf-8"?>
<sst xmlns="http://schemas.openxmlformats.org/spreadsheetml/2006/main" count="16" uniqueCount="16">
  <si>
    <t>GEMINI</t>
  </si>
  <si>
    <t>Ertrag 2019 in Polen</t>
  </si>
  <si>
    <t>dt/ha</t>
  </si>
  <si>
    <t>relativ</t>
  </si>
  <si>
    <t>Sorte - Ertragsbonitur</t>
  </si>
  <si>
    <t>Hybride K    7</t>
  </si>
  <si>
    <t>Hybride J     7</t>
  </si>
  <si>
    <t>Hybride I     7</t>
  </si>
  <si>
    <t>Hybride H     7</t>
  </si>
  <si>
    <t>Hybride G     8</t>
  </si>
  <si>
    <t>Hybride F     9</t>
  </si>
  <si>
    <t>Hybride E     9</t>
  </si>
  <si>
    <t>Hybride D     9</t>
  </si>
  <si>
    <t>Hybride C     8</t>
  </si>
  <si>
    <t>Hybride B     8</t>
  </si>
  <si>
    <t>Hybride A    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</si>
</sst>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77552805899264E-2"/>
          <c:y val="0.28364398286278603"/>
          <c:w val="0.84807786526684159"/>
          <c:h val="0.559139326334208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Tabelle1!$C$4</c:f>
              <c:strCache>
                <c:ptCount val="1"/>
                <c:pt idx="0">
                  <c:v>dt/ha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1.5487088504180879E-3"/>
                  <c:y val="-0.242726580589623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5490746583505194E-3"/>
                  <c:y val="-0.222776450678147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096929956926116E-3"/>
                  <c:y val="-0.21612640737432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193597751500576E-7"/>
                  <c:y val="-0.226101472330059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193597751500576E-7"/>
                  <c:y val="-0.216126407374322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48464978463058E-3"/>
                  <c:y val="-0.212801385722409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6460046152767493E-3"/>
                  <c:y val="-0.242726580589623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3.0974177008361759E-3"/>
                  <c:y val="-0.279301818760662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5488307863956029E-3"/>
                  <c:y val="-0.269326753804924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4387195503001151E-7"/>
                  <c:y val="-0.269327015617652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5488307863956029E-3"/>
                  <c:y val="-0.269326753804924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547977234552998E-3"/>
                  <c:y val="-0.266001732153011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Tabelle1!$A$5:$A$16</c:f>
              <c:strCache>
                <c:ptCount val="12"/>
                <c:pt idx="0">
                  <c:v>Hybride K    7</c:v>
                </c:pt>
                <c:pt idx="1">
                  <c:v>Hybride J     7</c:v>
                </c:pt>
                <c:pt idx="2">
                  <c:v>Hybride I     7</c:v>
                </c:pt>
                <c:pt idx="3">
                  <c:v>Hybride H     7</c:v>
                </c:pt>
                <c:pt idx="4">
                  <c:v>Hybride G     8</c:v>
                </c:pt>
                <c:pt idx="5">
                  <c:v>Hybride F     9</c:v>
                </c:pt>
                <c:pt idx="6">
                  <c:v>GEMINI</c:v>
                </c:pt>
                <c:pt idx="7">
                  <c:v>Hybride E     9</c:v>
                </c:pt>
                <c:pt idx="8">
                  <c:v>Hybride D     9</c:v>
                </c:pt>
                <c:pt idx="9">
                  <c:v>Hybride C     8</c:v>
                </c:pt>
                <c:pt idx="10">
                  <c:v>Hybride B     8</c:v>
                </c:pt>
                <c:pt idx="11">
                  <c:v>Hybride A     9</c:v>
                </c:pt>
              </c:strCache>
            </c:strRef>
          </c:cat>
          <c:val>
            <c:numRef>
              <c:f>Tabelle1!$C$5:$C$16</c:f>
              <c:numCache>
                <c:formatCode>0.0</c:formatCode>
                <c:ptCount val="12"/>
                <c:pt idx="0">
                  <c:v>37.44</c:v>
                </c:pt>
                <c:pt idx="1">
                  <c:v>39.6</c:v>
                </c:pt>
                <c:pt idx="2">
                  <c:v>39.6</c:v>
                </c:pt>
                <c:pt idx="3">
                  <c:v>39.6</c:v>
                </c:pt>
                <c:pt idx="4">
                  <c:v>39.96</c:v>
                </c:pt>
                <c:pt idx="5">
                  <c:v>41.04</c:v>
                </c:pt>
                <c:pt idx="6">
                  <c:v>41.4</c:v>
                </c:pt>
                <c:pt idx="7">
                  <c:v>42.48</c:v>
                </c:pt>
                <c:pt idx="8">
                  <c:v>42.84</c:v>
                </c:pt>
                <c:pt idx="9">
                  <c:v>43.2</c:v>
                </c:pt>
                <c:pt idx="10">
                  <c:v>43.56</c:v>
                </c:pt>
                <c:pt idx="11">
                  <c:v>43.92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0140416"/>
        <c:axId val="190142336"/>
      </c:barChart>
      <c:catAx>
        <c:axId val="19014041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200"/>
                  <a:t>Kornerträge mit Winterraps Ernte 2019 in Polen  in dt/ha</a:t>
                </a:r>
              </a:p>
              <a:p>
                <a:pPr>
                  <a:defRPr/>
                </a:pPr>
                <a:r>
                  <a:rPr lang="de-DE" b="0"/>
                  <a:t>Vergleich der Liniensorte GEMINI mit Hybridsorten, die in Deutschland gelistet sind </a:t>
                </a:r>
              </a:p>
              <a:p>
                <a:pPr>
                  <a:defRPr/>
                </a:pPr>
                <a:r>
                  <a:rPr lang="de-DE" b="0"/>
                  <a:t>(die Zahlen in der untersten Zeile  sind die Einstufungen des Bundessortenamts für Kornertrag)</a:t>
                </a:r>
              </a:p>
              <a:p>
                <a:pPr>
                  <a:defRPr/>
                </a:pPr>
                <a:r>
                  <a:rPr lang="de-DE" b="0"/>
                  <a:t>Quellen: COBORU (Poln</a:t>
                </a:r>
              </a:p>
            </c:rich>
          </c:tx>
          <c:layout>
            <c:manualLayout>
              <c:xMode val="edge"/>
              <c:yMode val="edge"/>
              <c:x val="0.1677960986583994"/>
              <c:y val="4.5631602262480885E-2"/>
            </c:manualLayout>
          </c:layout>
          <c:overlay val="0"/>
        </c:title>
        <c:majorTickMark val="out"/>
        <c:minorTickMark val="none"/>
        <c:tickLblPos val="nextTo"/>
        <c:crossAx val="190142336"/>
        <c:crosses val="autoZero"/>
        <c:auto val="1"/>
        <c:lblAlgn val="ctr"/>
        <c:lblOffset val="100"/>
        <c:noMultiLvlLbl val="0"/>
      </c:catAx>
      <c:valAx>
        <c:axId val="190142336"/>
        <c:scaling>
          <c:orientation val="minMax"/>
          <c:max val="50"/>
          <c:min val="25"/>
        </c:scaling>
        <c:delete val="0"/>
        <c:axPos val="r"/>
        <c:majorGridlines/>
        <c:numFmt formatCode="0.0" sourceLinked="1"/>
        <c:majorTickMark val="out"/>
        <c:minorTickMark val="none"/>
        <c:tickLblPos val="nextTo"/>
        <c:crossAx val="19014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628650</xdr:colOff>
      <xdr:row>20</xdr:row>
      <xdr:rowOff>9524</xdr:rowOff>
    </xdr:to>
    <xdr:graphicFrame macro="">
      <xdr:nvGraphicFramePr>
        <xdr:cNvPr id="3" name="Diagramm 2" title="Kornerträge 2019 in dt/h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tabSelected="1" workbookViewId="0">
      <selection activeCell="M13" sqref="M13"/>
    </sheetView>
  </sheetViews>
  <sheetFormatPr baseColWidth="10" defaultRowHeight="15" x14ac:dyDescent="0.25"/>
  <cols>
    <col min="1" max="1" width="22.140625" customWidth="1"/>
  </cols>
  <sheetData>
    <row r="2" spans="1:17" x14ac:dyDescent="0.25">
      <c r="E2" s="1"/>
      <c r="H2" s="1"/>
      <c r="I2" s="1"/>
    </row>
    <row r="3" spans="1:17" x14ac:dyDescent="0.25">
      <c r="B3" s="11" t="s">
        <v>1</v>
      </c>
      <c r="C3" s="11"/>
    </row>
    <row r="4" spans="1:17" x14ac:dyDescent="0.25">
      <c r="A4" t="s">
        <v>4</v>
      </c>
      <c r="B4" s="1" t="s">
        <v>3</v>
      </c>
      <c r="C4" s="1" t="s">
        <v>2</v>
      </c>
      <c r="D4" s="1"/>
      <c r="E4" s="1"/>
      <c r="F4" s="9"/>
    </row>
    <row r="5" spans="1:17" x14ac:dyDescent="0.25">
      <c r="A5" t="s">
        <v>5</v>
      </c>
      <c r="B5" s="1">
        <v>104</v>
      </c>
      <c r="C5" s="2">
        <f t="shared" ref="C5:C16" si="0">SUM(B5*36)/100</f>
        <v>37.44</v>
      </c>
      <c r="D5" s="6"/>
      <c r="E5" s="6"/>
      <c r="F5" s="8"/>
      <c r="Q5" s="6"/>
    </row>
    <row r="6" spans="1:17" x14ac:dyDescent="0.25">
      <c r="A6" t="s">
        <v>6</v>
      </c>
      <c r="B6" s="1">
        <v>110</v>
      </c>
      <c r="C6" s="2">
        <f t="shared" si="0"/>
        <v>39.6</v>
      </c>
      <c r="D6" s="6"/>
      <c r="E6" s="6"/>
      <c r="F6" s="8"/>
      <c r="Q6" s="6"/>
    </row>
    <row r="7" spans="1:17" x14ac:dyDescent="0.25">
      <c r="A7" t="s">
        <v>7</v>
      </c>
      <c r="B7" s="1">
        <v>110</v>
      </c>
      <c r="C7" s="2">
        <f t="shared" si="0"/>
        <v>39.6</v>
      </c>
      <c r="D7" s="6"/>
      <c r="E7" s="6"/>
      <c r="F7" s="8"/>
      <c r="Q7" s="6"/>
    </row>
    <row r="8" spans="1:17" x14ac:dyDescent="0.25">
      <c r="A8" t="s">
        <v>8</v>
      </c>
      <c r="B8" s="1">
        <v>110</v>
      </c>
      <c r="C8" s="2">
        <f t="shared" si="0"/>
        <v>39.6</v>
      </c>
      <c r="D8" s="6"/>
      <c r="E8" s="6"/>
      <c r="F8" s="8"/>
      <c r="Q8" s="6"/>
    </row>
    <row r="9" spans="1:17" x14ac:dyDescent="0.25">
      <c r="A9" t="s">
        <v>9</v>
      </c>
      <c r="B9" s="1">
        <v>111</v>
      </c>
      <c r="C9" s="2">
        <f t="shared" si="0"/>
        <v>39.96</v>
      </c>
      <c r="D9" s="6"/>
      <c r="E9" s="6"/>
      <c r="F9" s="8"/>
      <c r="N9" s="10"/>
      <c r="Q9" s="6"/>
    </row>
    <row r="10" spans="1:17" x14ac:dyDescent="0.25">
      <c r="A10" t="s">
        <v>10</v>
      </c>
      <c r="B10" s="10">
        <v>114</v>
      </c>
      <c r="C10" s="2">
        <f t="shared" si="0"/>
        <v>41.04</v>
      </c>
      <c r="D10" s="6"/>
      <c r="E10" s="6"/>
      <c r="F10" s="8"/>
      <c r="Q10" s="6"/>
    </row>
    <row r="11" spans="1:17" x14ac:dyDescent="0.25">
      <c r="A11" s="3" t="s">
        <v>0</v>
      </c>
      <c r="B11" s="4">
        <v>115</v>
      </c>
      <c r="C11" s="5">
        <f t="shared" si="0"/>
        <v>41.4</v>
      </c>
      <c r="D11" s="6"/>
      <c r="E11" s="6"/>
      <c r="F11" s="8"/>
      <c r="Q11" s="7"/>
    </row>
    <row r="12" spans="1:17" x14ac:dyDescent="0.25">
      <c r="A12" t="s">
        <v>11</v>
      </c>
      <c r="B12" s="1">
        <v>118</v>
      </c>
      <c r="C12" s="2">
        <f t="shared" si="0"/>
        <v>42.48</v>
      </c>
      <c r="D12" s="6"/>
      <c r="Q12" s="6"/>
    </row>
    <row r="13" spans="1:17" x14ac:dyDescent="0.25">
      <c r="A13" t="s">
        <v>12</v>
      </c>
      <c r="B13" s="1">
        <v>119</v>
      </c>
      <c r="C13" s="2">
        <f t="shared" si="0"/>
        <v>42.84</v>
      </c>
      <c r="D13" s="7"/>
      <c r="Q13" s="6"/>
    </row>
    <row r="14" spans="1:17" x14ac:dyDescent="0.25">
      <c r="A14" t="s">
        <v>13</v>
      </c>
      <c r="B14" s="1">
        <v>120</v>
      </c>
      <c r="C14" s="2">
        <f t="shared" si="0"/>
        <v>43.2</v>
      </c>
      <c r="D14" s="6"/>
      <c r="E14" s="6"/>
      <c r="F14" s="8"/>
      <c r="Q14" s="6"/>
    </row>
    <row r="15" spans="1:17" x14ac:dyDescent="0.25">
      <c r="A15" t="s">
        <v>14</v>
      </c>
      <c r="B15" s="1">
        <v>121</v>
      </c>
      <c r="C15" s="2">
        <f t="shared" si="0"/>
        <v>43.56</v>
      </c>
      <c r="D15" s="6"/>
      <c r="E15" s="6"/>
      <c r="F15" s="8"/>
      <c r="Q15" s="6"/>
    </row>
    <row r="16" spans="1:17" x14ac:dyDescent="0.25">
      <c r="A16" t="s">
        <v>15</v>
      </c>
      <c r="B16" s="1">
        <v>122</v>
      </c>
      <c r="C16" s="2">
        <f t="shared" si="0"/>
        <v>43.92</v>
      </c>
      <c r="D16" s="6"/>
      <c r="E16" s="6"/>
      <c r="F16" s="8"/>
      <c r="Q16" s="6"/>
    </row>
    <row r="17" spans="2:4" x14ac:dyDescent="0.25">
      <c r="B17" s="10">
        <f>SUM(B5:B16)/12</f>
        <v>114.5</v>
      </c>
      <c r="C17" s="10">
        <f>SUM(C5:C16)/12</f>
        <v>41.220000000000006</v>
      </c>
      <c r="D17" s="1"/>
    </row>
  </sheetData>
  <sortState ref="A5:C16">
    <sortCondition ref="B5:B16"/>
  </sortState>
  <mergeCells count="1">
    <mergeCell ref="B3:C3"/>
  </mergeCells>
  <pageMargins left="0.7" right="0.7" top="0.78740157499999996" bottom="0.78740157499999996" header="0.3" footer="0.3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Kruse</dc:creator>
  <cp:lastModifiedBy>Kruse</cp:lastModifiedBy>
  <cp:lastPrinted>2020-07-28T08:18:46Z</cp:lastPrinted>
  <dcterms:created xsi:type="dcterms:W3CDTF">2020-07-27T15:38:39Z</dcterms:created>
  <dcterms:modified xsi:type="dcterms:W3CDTF">2020-07-28T16:43:50Z</dcterms:modified>
</cp:coreProperties>
</file>